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3" i="1" l="1"/>
  <c r="B22" i="1"/>
  <c r="F20" i="1"/>
  <c r="E20" i="1"/>
  <c r="D20" i="1"/>
  <c r="B20" i="1" s="1"/>
  <c r="C20" i="1"/>
  <c r="B12" i="1"/>
  <c r="B11" i="1"/>
  <c r="F9" i="1"/>
  <c r="E9" i="1"/>
  <c r="B9" i="1" s="1"/>
  <c r="D9" i="1"/>
  <c r="C9" i="1"/>
  <c r="G22" i="1" l="1"/>
  <c r="M22" i="1" s="1"/>
  <c r="K20" i="1"/>
  <c r="J20" i="1"/>
  <c r="H20" i="1"/>
  <c r="G12" i="1"/>
  <c r="G11" i="1"/>
  <c r="K9" i="1"/>
  <c r="J9" i="1"/>
  <c r="I9" i="1"/>
  <c r="H9" i="1"/>
  <c r="L22" i="1" l="1"/>
  <c r="L12" i="1"/>
  <c r="G9" i="1"/>
  <c r="L11" i="1"/>
  <c r="M11" i="1"/>
  <c r="M12" i="1"/>
  <c r="M9" i="1" l="1"/>
  <c r="L9" i="1"/>
  <c r="M23" i="1"/>
  <c r="G23" i="1"/>
  <c r="L23" i="1"/>
  <c r="I20" i="1"/>
  <c r="G20" i="1"/>
  <c r="M20" i="1" s="1"/>
  <c r="L20" i="1" l="1"/>
</calcChain>
</file>

<file path=xl/sharedStrings.xml><?xml version="1.0" encoding="utf-8"?>
<sst xmlns="http://schemas.openxmlformats.org/spreadsheetml/2006/main" count="58" uniqueCount="31">
  <si>
    <t>Наименование показателей</t>
  </si>
  <si>
    <t>(рублях)</t>
  </si>
  <si>
    <t>Всего</t>
  </si>
  <si>
    <t>в т.ч. По ГРБС</t>
  </si>
  <si>
    <t>Админ. района</t>
  </si>
  <si>
    <t>Комитет по образован.</t>
  </si>
  <si>
    <t>Комитет по культуре</t>
  </si>
  <si>
    <t>Финуправление</t>
  </si>
  <si>
    <t>Темп роста</t>
  </si>
  <si>
    <t>Сумма</t>
  </si>
  <si>
    <t>%</t>
  </si>
  <si>
    <t>12=гр.7-гр.2</t>
  </si>
  <si>
    <t>13=гр.7/гр.2*     100%</t>
  </si>
  <si>
    <t>Всего:</t>
  </si>
  <si>
    <t>в том числе:</t>
  </si>
  <si>
    <t>Расчеты по принятым обязательствам</t>
  </si>
  <si>
    <t>Расчеты по платежам в бюджет</t>
  </si>
  <si>
    <t>Расчеты по выданым авансам</t>
  </si>
  <si>
    <t>Расчеты с подотчетными лицами</t>
  </si>
  <si>
    <t>Анализ</t>
  </si>
  <si>
    <t>Председатель</t>
  </si>
  <si>
    <t>Контрольно-счетной палаты</t>
  </si>
  <si>
    <t>Г.Л.Бабина</t>
  </si>
  <si>
    <t>Инспектор</t>
  </si>
  <si>
    <t>Н.И.Лупир</t>
  </si>
  <si>
    <t>Сумма кредиторской задолженности на 01.01.2014 года</t>
  </si>
  <si>
    <t>Сумма дебиторской задолженности на 01.01.2014 года</t>
  </si>
  <si>
    <t>Приложение № 9</t>
  </si>
  <si>
    <t>кредиторской и дебиторской задолженности бюджета Ульчского муниципального района за 2014 год</t>
  </si>
  <si>
    <t>Сумма кредиторской задолженности на 01.01.2015 года</t>
  </si>
  <si>
    <t>Сумма дебиторской задолженности на 01.01.2015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</si>
</sst>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5" fillId="0" borderId="0" xfId="0" applyFont="1"/>
    <xf numFmtId="0" fontId="6" fillId="0" borderId="1" xfId="0" applyFon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2" fontId="11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topLeftCell="A10" workbookViewId="0">
      <selection activeCell="L22" sqref="L22"/>
    </sheetView>
  </sheetViews>
  <sheetFormatPr defaultRowHeight="15" x14ac:dyDescent="0.25"/>
  <cols>
    <col min="1" max="1" width="22.42578125" customWidth="1"/>
    <col min="2" max="2" width="12.7109375" customWidth="1"/>
    <col min="3" max="4" width="12.140625" customWidth="1"/>
    <col min="5" max="5" width="10.85546875" customWidth="1"/>
    <col min="6" max="6" width="11.28515625" customWidth="1"/>
    <col min="7" max="7" width="12.28515625" customWidth="1"/>
    <col min="8" max="9" width="12" customWidth="1"/>
    <col min="10" max="10" width="11.140625" customWidth="1"/>
    <col min="11" max="11" width="10.7109375" customWidth="1"/>
    <col min="12" max="12" width="13.140625" customWidth="1"/>
    <col min="13" max="13" width="8.5703125" customWidth="1"/>
  </cols>
  <sheetData>
    <row r="1" spans="1:13" ht="18.75" x14ac:dyDescent="0.3">
      <c r="L1" s="14" t="s">
        <v>27</v>
      </c>
      <c r="M1" s="14"/>
    </row>
    <row r="2" spans="1:13" ht="18.75" x14ac:dyDescent="0.3">
      <c r="A2" s="15"/>
      <c r="B2" s="15"/>
      <c r="C2" s="15"/>
      <c r="D2" s="15"/>
      <c r="E2" s="30" t="s">
        <v>19</v>
      </c>
      <c r="F2" s="30"/>
      <c r="G2" s="30"/>
      <c r="H2" s="15"/>
      <c r="I2" s="15"/>
      <c r="J2" s="15"/>
      <c r="K2" s="15"/>
      <c r="L2" s="15"/>
      <c r="M2" s="15"/>
    </row>
    <row r="3" spans="1:13" ht="18.75" x14ac:dyDescent="0.3">
      <c r="A3" s="30" t="s">
        <v>28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x14ac:dyDescent="0.25">
      <c r="L4" s="2" t="s">
        <v>1</v>
      </c>
    </row>
    <row r="5" spans="1:13" x14ac:dyDescent="0.25">
      <c r="A5" s="37" t="s">
        <v>0</v>
      </c>
      <c r="B5" s="27" t="s">
        <v>25</v>
      </c>
      <c r="C5" s="28"/>
      <c r="D5" s="28"/>
      <c r="E5" s="28"/>
      <c r="F5" s="29"/>
      <c r="G5" s="27" t="s">
        <v>29</v>
      </c>
      <c r="H5" s="28"/>
      <c r="I5" s="28"/>
      <c r="J5" s="28"/>
      <c r="K5" s="29"/>
      <c r="L5" s="33" t="s">
        <v>8</v>
      </c>
      <c r="M5" s="34"/>
    </row>
    <row r="6" spans="1:13" x14ac:dyDescent="0.25">
      <c r="A6" s="38"/>
      <c r="B6" s="22" t="s">
        <v>2</v>
      </c>
      <c r="C6" s="24" t="s">
        <v>3</v>
      </c>
      <c r="D6" s="25"/>
      <c r="E6" s="25"/>
      <c r="F6" s="26"/>
      <c r="G6" s="22" t="s">
        <v>2</v>
      </c>
      <c r="H6" s="24" t="s">
        <v>3</v>
      </c>
      <c r="I6" s="25"/>
      <c r="J6" s="25"/>
      <c r="K6" s="26"/>
      <c r="L6" s="35"/>
      <c r="M6" s="36"/>
    </row>
    <row r="7" spans="1:13" ht="42.75" x14ac:dyDescent="0.25">
      <c r="A7" s="39"/>
      <c r="B7" s="23"/>
      <c r="C7" s="3" t="s">
        <v>4</v>
      </c>
      <c r="D7" s="3" t="s">
        <v>5</v>
      </c>
      <c r="E7" s="3" t="s">
        <v>6</v>
      </c>
      <c r="F7" s="3" t="s">
        <v>7</v>
      </c>
      <c r="G7" s="23"/>
      <c r="H7" s="3" t="s">
        <v>4</v>
      </c>
      <c r="I7" s="3" t="s">
        <v>5</v>
      </c>
      <c r="J7" s="3" t="s">
        <v>6</v>
      </c>
      <c r="K7" s="3" t="s">
        <v>7</v>
      </c>
      <c r="L7" s="4" t="s">
        <v>9</v>
      </c>
      <c r="M7" s="4" t="s">
        <v>10</v>
      </c>
    </row>
    <row r="8" spans="1:13" s="1" customFormat="1" ht="42.7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6" t="s">
        <v>11</v>
      </c>
      <c r="M8" s="7" t="s">
        <v>12</v>
      </c>
    </row>
    <row r="9" spans="1:13" s="10" customFormat="1" ht="15.75" x14ac:dyDescent="0.25">
      <c r="A9" s="9" t="s">
        <v>13</v>
      </c>
      <c r="B9" s="20">
        <f>C9+D9+E9+F9</f>
        <v>28012481.32</v>
      </c>
      <c r="C9" s="20">
        <f t="shared" ref="C9:F9" si="0">C11+C12</f>
        <v>26879985.859999999</v>
      </c>
      <c r="D9" s="20">
        <f t="shared" si="0"/>
        <v>931693.05</v>
      </c>
      <c r="E9" s="20">
        <f t="shared" si="0"/>
        <v>200521.77</v>
      </c>
      <c r="F9" s="20">
        <f t="shared" si="0"/>
        <v>280.64</v>
      </c>
      <c r="G9" s="20">
        <f>H9+I9+J9+K9</f>
        <v>7711270.5700000003</v>
      </c>
      <c r="H9" s="20">
        <f t="shared" ref="D9:K9" si="1">H11+H12</f>
        <v>6468163.96</v>
      </c>
      <c r="I9" s="20">
        <f t="shared" si="1"/>
        <v>781890.39</v>
      </c>
      <c r="J9" s="20">
        <f t="shared" si="1"/>
        <v>237544.49</v>
      </c>
      <c r="K9" s="20">
        <f t="shared" si="1"/>
        <v>223671.73</v>
      </c>
      <c r="L9" s="20">
        <f>G9-B9</f>
        <v>-20301210.75</v>
      </c>
      <c r="M9" s="16">
        <f>G9/B9*100</f>
        <v>27.527981123522977</v>
      </c>
    </row>
    <row r="10" spans="1:13" s="12" customFormat="1" x14ac:dyDescent="0.25">
      <c r="A10" s="11" t="s">
        <v>14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17"/>
    </row>
    <row r="11" spans="1:13" ht="30" x14ac:dyDescent="0.25">
      <c r="A11" s="8" t="s">
        <v>15</v>
      </c>
      <c r="B11" s="19">
        <f t="shared" ref="B11:B12" si="2">C11+D11+E11+F11</f>
        <v>25942876.740000002</v>
      </c>
      <c r="C11" s="19">
        <v>25819097.640000001</v>
      </c>
      <c r="D11" s="19">
        <v>100601.66</v>
      </c>
      <c r="E11" s="19">
        <v>23177.439999999999</v>
      </c>
      <c r="F11" s="19"/>
      <c r="G11" s="19">
        <f t="shared" ref="G11:G12" si="3">H11+I11+J11+K11</f>
        <v>5489832.29</v>
      </c>
      <c r="H11" s="19">
        <v>5463151.7999999998</v>
      </c>
      <c r="I11" s="19">
        <v>25814.33</v>
      </c>
      <c r="J11" s="19">
        <v>866.16</v>
      </c>
      <c r="K11" s="19">
        <v>0</v>
      </c>
      <c r="L11" s="19">
        <f t="shared" ref="L11:L12" si="4">G11-B11</f>
        <v>-20453044.450000003</v>
      </c>
      <c r="M11" s="18">
        <f t="shared" ref="M11:M12" si="5">G11/B11*100</f>
        <v>21.161231828756705</v>
      </c>
    </row>
    <row r="12" spans="1:13" ht="30" x14ac:dyDescent="0.25">
      <c r="A12" s="8" t="s">
        <v>16</v>
      </c>
      <c r="B12" s="19">
        <f t="shared" si="2"/>
        <v>2069604.5799999998</v>
      </c>
      <c r="C12" s="19">
        <v>1060888.22</v>
      </c>
      <c r="D12" s="19">
        <v>831091.39</v>
      </c>
      <c r="E12" s="19">
        <v>177344.33</v>
      </c>
      <c r="F12" s="19">
        <v>280.64</v>
      </c>
      <c r="G12" s="19">
        <f t="shared" si="3"/>
        <v>2221438.2800000003</v>
      </c>
      <c r="H12" s="19">
        <v>1005012.16</v>
      </c>
      <c r="I12" s="19">
        <v>756076.06</v>
      </c>
      <c r="J12" s="19">
        <v>236678.33</v>
      </c>
      <c r="K12" s="19">
        <v>223671.73</v>
      </c>
      <c r="L12" s="19">
        <f t="shared" si="4"/>
        <v>151833.70000000042</v>
      </c>
      <c r="M12" s="18">
        <f t="shared" si="5"/>
        <v>107.3363627751539</v>
      </c>
    </row>
    <row r="16" spans="1:13" ht="15" customHeight="1" x14ac:dyDescent="0.25">
      <c r="A16" s="37" t="s">
        <v>0</v>
      </c>
      <c r="B16" s="27" t="s">
        <v>26</v>
      </c>
      <c r="C16" s="28"/>
      <c r="D16" s="28"/>
      <c r="E16" s="28"/>
      <c r="F16" s="29"/>
      <c r="G16" s="27" t="s">
        <v>30</v>
      </c>
      <c r="H16" s="28"/>
      <c r="I16" s="28"/>
      <c r="J16" s="28"/>
      <c r="K16" s="29"/>
      <c r="L16" s="33" t="s">
        <v>8</v>
      </c>
      <c r="M16" s="34"/>
    </row>
    <row r="17" spans="1:13" x14ac:dyDescent="0.25">
      <c r="A17" s="38"/>
      <c r="B17" s="22" t="s">
        <v>2</v>
      </c>
      <c r="C17" s="24" t="s">
        <v>3</v>
      </c>
      <c r="D17" s="25"/>
      <c r="E17" s="25"/>
      <c r="F17" s="26"/>
      <c r="G17" s="22" t="s">
        <v>2</v>
      </c>
      <c r="H17" s="24" t="s">
        <v>3</v>
      </c>
      <c r="I17" s="25"/>
      <c r="J17" s="25"/>
      <c r="K17" s="26"/>
      <c r="L17" s="35"/>
      <c r="M17" s="36"/>
    </row>
    <row r="18" spans="1:13" ht="42.75" x14ac:dyDescent="0.25">
      <c r="A18" s="39"/>
      <c r="B18" s="23"/>
      <c r="C18" s="3" t="s">
        <v>4</v>
      </c>
      <c r="D18" s="3" t="s">
        <v>5</v>
      </c>
      <c r="E18" s="3" t="s">
        <v>6</v>
      </c>
      <c r="F18" s="3" t="s">
        <v>7</v>
      </c>
      <c r="G18" s="23"/>
      <c r="H18" s="3" t="s">
        <v>4</v>
      </c>
      <c r="I18" s="3" t="s">
        <v>5</v>
      </c>
      <c r="J18" s="3" t="s">
        <v>6</v>
      </c>
      <c r="K18" s="3" t="s">
        <v>7</v>
      </c>
      <c r="L18" s="4" t="s">
        <v>9</v>
      </c>
      <c r="M18" s="4" t="s">
        <v>10</v>
      </c>
    </row>
    <row r="19" spans="1:13" ht="24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6" t="s">
        <v>11</v>
      </c>
      <c r="M19" s="7" t="s">
        <v>12</v>
      </c>
    </row>
    <row r="20" spans="1:13" s="13" customFormat="1" ht="15.75" x14ac:dyDescent="0.25">
      <c r="A20" s="9" t="s">
        <v>13</v>
      </c>
      <c r="B20" s="20">
        <f>C20+D20+E20+F20</f>
        <v>27220212.210000001</v>
      </c>
      <c r="C20" s="20">
        <f>C22+C23</f>
        <v>27986572.949999999</v>
      </c>
      <c r="D20" s="20">
        <f t="shared" ref="D20:F20" si="6">D22+D23</f>
        <v>-1029320.86</v>
      </c>
      <c r="E20" s="20">
        <f t="shared" si="6"/>
        <v>169559.82</v>
      </c>
      <c r="F20" s="20">
        <f t="shared" si="6"/>
        <v>93400.3</v>
      </c>
      <c r="G20" s="20">
        <f>H20+I20+J20+K20</f>
        <v>40824522.979999997</v>
      </c>
      <c r="H20" s="20">
        <f>H22+H23</f>
        <v>40832193.770000003</v>
      </c>
      <c r="I20" s="20">
        <f t="shared" ref="I20:K20" si="7">I22+I23</f>
        <v>-228269.91999999998</v>
      </c>
      <c r="J20" s="20">
        <f t="shared" si="7"/>
        <v>194490.58</v>
      </c>
      <c r="K20" s="20">
        <f t="shared" si="7"/>
        <v>26108.55</v>
      </c>
      <c r="L20" s="20">
        <f>G20-B20</f>
        <v>13604310.769999996</v>
      </c>
      <c r="M20" s="16">
        <f>G20/B20*100</f>
        <v>149.97870944225087</v>
      </c>
    </row>
    <row r="21" spans="1:13" x14ac:dyDescent="0.25">
      <c r="A21" s="11" t="s">
        <v>14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8"/>
    </row>
    <row r="22" spans="1:13" ht="30" x14ac:dyDescent="0.25">
      <c r="A22" s="8" t="s">
        <v>17</v>
      </c>
      <c r="B22" s="19">
        <f t="shared" ref="B22:B23" si="8">C22+D22+E22+F22</f>
        <v>28310005.91</v>
      </c>
      <c r="C22" s="19">
        <v>28188249.59</v>
      </c>
      <c r="D22" s="19"/>
      <c r="E22" s="19">
        <v>40472.550000000003</v>
      </c>
      <c r="F22" s="19">
        <v>81283.77</v>
      </c>
      <c r="G22" s="19">
        <f t="shared" ref="G22:G23" si="9">H22+I22+J22+K22</f>
        <v>40950934.050000012</v>
      </c>
      <c r="H22" s="19">
        <v>40847756.340000004</v>
      </c>
      <c r="I22" s="19">
        <v>54028.63</v>
      </c>
      <c r="J22" s="19">
        <v>28805.24</v>
      </c>
      <c r="K22" s="19">
        <v>20343.84</v>
      </c>
      <c r="L22" s="19">
        <f t="shared" ref="L22:L23" si="10">G22-B22</f>
        <v>12640928.140000012</v>
      </c>
      <c r="M22" s="18">
        <f>G22/B22*100</f>
        <v>144.65180325354447</v>
      </c>
    </row>
    <row r="23" spans="1:13" ht="30" x14ac:dyDescent="0.25">
      <c r="A23" s="8" t="s">
        <v>18</v>
      </c>
      <c r="B23" s="19">
        <f t="shared" si="8"/>
        <v>-1089793.7</v>
      </c>
      <c r="C23" s="19">
        <v>-201676.64</v>
      </c>
      <c r="D23" s="19">
        <v>-1029320.86</v>
      </c>
      <c r="E23" s="19">
        <v>129087.27</v>
      </c>
      <c r="F23" s="19">
        <v>12116.53</v>
      </c>
      <c r="G23" s="19">
        <f t="shared" si="9"/>
        <v>-126411.06999999999</v>
      </c>
      <c r="H23" s="19">
        <v>-15562.57</v>
      </c>
      <c r="I23" s="19">
        <v>-282298.55</v>
      </c>
      <c r="J23" s="19">
        <v>165685.34</v>
      </c>
      <c r="K23" s="19">
        <v>5764.71</v>
      </c>
      <c r="L23" s="19">
        <f t="shared" si="10"/>
        <v>963382.63</v>
      </c>
      <c r="M23" s="18">
        <f>G23/B23*100</f>
        <v>11.599541270976331</v>
      </c>
    </row>
    <row r="25" spans="1:13" s="2" customFormat="1" x14ac:dyDescent="0.25">
      <c r="A25" s="2" t="s">
        <v>20</v>
      </c>
    </row>
    <row r="26" spans="1:13" s="2" customFormat="1" x14ac:dyDescent="0.25">
      <c r="A26" s="31" t="s">
        <v>21</v>
      </c>
      <c r="B26" s="31"/>
      <c r="J26" s="32" t="s">
        <v>22</v>
      </c>
      <c r="K26" s="32"/>
    </row>
    <row r="27" spans="1:13" s="2" customFormat="1" x14ac:dyDescent="0.25"/>
    <row r="28" spans="1:13" s="2" customFormat="1" x14ac:dyDescent="0.25">
      <c r="A28" s="2" t="s">
        <v>23</v>
      </c>
    </row>
    <row r="29" spans="1:13" s="2" customFormat="1" x14ac:dyDescent="0.25">
      <c r="A29" s="2" t="s">
        <v>21</v>
      </c>
      <c r="J29" s="32" t="s">
        <v>24</v>
      </c>
      <c r="K29" s="32"/>
    </row>
  </sheetData>
  <mergeCells count="21">
    <mergeCell ref="E2:G2"/>
    <mergeCell ref="A3:M3"/>
    <mergeCell ref="A26:B26"/>
    <mergeCell ref="J26:K26"/>
    <mergeCell ref="J29:K29"/>
    <mergeCell ref="L5:M6"/>
    <mergeCell ref="A16:A18"/>
    <mergeCell ref="B16:F16"/>
    <mergeCell ref="G16:K16"/>
    <mergeCell ref="L16:M17"/>
    <mergeCell ref="B17:B18"/>
    <mergeCell ref="C17:F17"/>
    <mergeCell ref="G17:G18"/>
    <mergeCell ref="H17:K17"/>
    <mergeCell ref="A5:A7"/>
    <mergeCell ref="B5:F5"/>
    <mergeCell ref="B6:B7"/>
    <mergeCell ref="C6:F6"/>
    <mergeCell ref="G5:K5"/>
    <mergeCell ref="G6:G7"/>
    <mergeCell ref="H6:K6"/>
  </mergeCells>
  <pageMargins left="0.70866141732283472" right="0.11811023622047245" top="0.35433070866141736" bottom="0.15748031496062992" header="0.31496062992125984" footer="0.31496062992125984"/>
  <pageSetup paperSize="9" scale="8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2015-04-13T04:36:55Z</dcterms:modified>
</cp:coreProperties>
</file>